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9675"/>
  </bookViews>
  <sheets>
    <sheet name="分部分项工程和单价措施项目清单与计价表" sheetId="2" r:id="rId1"/>
    <sheet name="主要材料设备价格表(合价来源)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<sst xmlns="http://schemas.openxmlformats.org/spreadsheetml/2006/main" count="570" uniqueCount="315">
  <si>
    <t>惠州市惠阳区中医院2026年零星工程年度采购分项清单</t>
  </si>
  <si>
    <t>工程名称:</t>
  </si>
  <si>
    <t>惠阳区中医院2026年零星工程</t>
  </si>
  <si>
    <t>序号</t>
  </si>
  <si>
    <t>项目编码</t>
  </si>
  <si>
    <t>项目名称</t>
  </si>
  <si>
    <t>项目特征描述</t>
  </si>
  <si>
    <t>计量单位</t>
  </si>
  <si>
    <t>工程量</t>
  </si>
  <si>
    <t>金额(元)</t>
  </si>
  <si>
    <t>综合单价
（含增值税9%）</t>
  </si>
  <si>
    <t>其中</t>
  </si>
  <si>
    <t>备注</t>
  </si>
  <si>
    <t>1</t>
  </si>
  <si>
    <t>011601001001</t>
  </si>
  <si>
    <t>砖砌体拆除</t>
  </si>
  <si>
    <t>1、墙体拆除 砖砌墙体 实心砖墙
2、拆除废料外运 人工装自卸汽车运 3km内</t>
  </si>
  <si>
    <t>m3</t>
  </si>
  <si>
    <t>1.000</t>
  </si>
  <si>
    <t>惠阳淡水地区2025年9月份及惠州市2025年9月份信息价</t>
  </si>
  <si>
    <t>2</t>
  </si>
  <si>
    <t>011604001001</t>
  </si>
  <si>
    <t>平面抹灰层拆除</t>
  </si>
  <si>
    <t>1、平面抹灰铲除 砖、混凝土面 一般抹灰
2、拆除废料外运 人工装自卸汽车运 3km内</t>
  </si>
  <si>
    <t>m2</t>
  </si>
  <si>
    <t>3</t>
  </si>
  <si>
    <t>011604002001</t>
  </si>
  <si>
    <t>立面抹灰层拆除</t>
  </si>
  <si>
    <t>1、立面抹灰铲除 装饰抹灰 砖、混凝土面
2、拆除废料外运 人工装自卸汽车运 3km内</t>
  </si>
  <si>
    <t>4</t>
  </si>
  <si>
    <t>011604003001</t>
  </si>
  <si>
    <t>天棚抹灰面拆除</t>
  </si>
  <si>
    <t>1、天棚面抹灰铲除 装饰抹灰
2、拆除废料外运 人工装自卸汽车运 3km内</t>
  </si>
  <si>
    <t>5</t>
  </si>
  <si>
    <t>011605001001</t>
  </si>
  <si>
    <t>平面块料拆除</t>
  </si>
  <si>
    <t>1、平面块料拆除 块料面层 水泥砂浆结合层
2、拆除废料外运 人工装自卸汽车运 3km内</t>
  </si>
  <si>
    <t>6</t>
  </si>
  <si>
    <t>011605002001</t>
  </si>
  <si>
    <t>立面块料拆除</t>
  </si>
  <si>
    <t>1、立面块料拆除 陶瓷面砖 水泥砂浆或沥青结合层
2、拆除废料外运 人工装自卸汽车运 3km内</t>
  </si>
  <si>
    <t>7</t>
  </si>
  <si>
    <t>011606002001</t>
  </si>
  <si>
    <t>墙柱面龙骨及饰面拆除</t>
  </si>
  <si>
    <t>1、墙柱面拆除 金属龙骨
2、拆除废料外运 人工装自卸汽车运 3km内</t>
  </si>
  <si>
    <t>8</t>
  </si>
  <si>
    <t>011606003001</t>
  </si>
  <si>
    <t>天棚面龙骨及饰面拆除</t>
  </si>
  <si>
    <t>1、天棚饰面拆除 金属龙骨 其他装饰面
2、拆除废料外运 人工装自卸汽车运 3km内</t>
  </si>
  <si>
    <t>9</t>
  </si>
  <si>
    <t>011608001001</t>
  </si>
  <si>
    <t>铲除油漆面</t>
  </si>
  <si>
    <t>1、油漆涂料裱糊铲除 墙面抹灰面
2、拆除废料外运 人工装自卸汽车运 3km内</t>
  </si>
  <si>
    <t>10</t>
  </si>
  <si>
    <t>011610001001</t>
  </si>
  <si>
    <t>木门窗拆除</t>
  </si>
  <si>
    <t>1、门窗拆除(整樘) 木质
2、拆除废料外运 人工装自卸汽车运 3km内</t>
  </si>
  <si>
    <t>11</t>
  </si>
  <si>
    <t>011610002001</t>
  </si>
  <si>
    <t>金属门窗拆除</t>
  </si>
  <si>
    <t>1、门窗拆除(整樘) 金属
2、拆除废料外运 人工装自卸汽车运 3km内</t>
  </si>
  <si>
    <t>12</t>
  </si>
  <si>
    <t>011609001001</t>
  </si>
  <si>
    <t>栏杆、栏板拆除</t>
  </si>
  <si>
    <t>1、栏杆、栏板拆除 金属
2、拆除废料外运 人工装自卸汽车运 3km内</t>
  </si>
  <si>
    <t>m</t>
  </si>
  <si>
    <t>13</t>
  </si>
  <si>
    <t>010402001001</t>
  </si>
  <si>
    <t>蒸压灰砂砖外墙-200厚</t>
  </si>
  <si>
    <t>1、蒸压灰砂砖外墙 墙体厚度 17.5cm//换:湿拌砌筑砂浆 M7.5 砌筑灰缝≥5mm</t>
  </si>
  <si>
    <t>14</t>
  </si>
  <si>
    <t>010402001002</t>
  </si>
  <si>
    <t>蒸压灰砂砖内墙-200厚</t>
  </si>
  <si>
    <t>1、蒸压灰砂砖内墙 墙体厚度 17.5cm//换:湿拌砌筑砂浆 M7.5 砌筑灰缝≥5mm</t>
  </si>
  <si>
    <t>15</t>
  </si>
  <si>
    <t>010402001003</t>
  </si>
  <si>
    <t>蒸压灰砂砖内墙-120厚</t>
  </si>
  <si>
    <t>1、蒸压灰砂砖内墙 墙体厚度 11.5cm//换:湿拌砌筑砂浆 M7.5 砌筑灰缝≥5mm</t>
  </si>
  <si>
    <t>16</t>
  </si>
  <si>
    <t>011102003001</t>
  </si>
  <si>
    <t>300*300块料楼地面</t>
  </si>
  <si>
    <t>1、楼地面陶瓷地砖(每块周长mm) 1300以内 水泥砂浆</t>
  </si>
  <si>
    <t>惠阳淡水地区2025年9月份及惠州市2025年9月份信息价(除税价)</t>
  </si>
  <si>
    <t>17</t>
  </si>
  <si>
    <t>011102003002</t>
  </si>
  <si>
    <t>600*600块料楼地面</t>
  </si>
  <si>
    <t>1、楼地面陶瓷地砖(每块周长mm) 3200以内 水泥砂浆//换:瓷质抛光砖 600×600</t>
  </si>
  <si>
    <t>18</t>
  </si>
  <si>
    <t>011108003001</t>
  </si>
  <si>
    <t>块料零星项目</t>
  </si>
  <si>
    <t>1、铺贴陶瓷地砖 零星装饰 水泥砂浆</t>
  </si>
  <si>
    <t>19</t>
  </si>
  <si>
    <t>011201001001</t>
  </si>
  <si>
    <t>内墙面一般抹灰</t>
  </si>
  <si>
    <t>1、各种墙面15+5mm 水泥石灰砂浆底 水泥砂浆面 内墙//换:湿拌抹灰砂浆 M20 一次性抹灰厚度≥5mm//换:湿拌抹灰砂浆 M20 一次性抹灰厚度≥5mm</t>
  </si>
  <si>
    <t>20</t>
  </si>
  <si>
    <t>011201001002</t>
  </si>
  <si>
    <t>外墙面一般抹灰</t>
  </si>
  <si>
    <t>1、各种墙面15+5mm 水泥石灰砂浆底 水泥砂浆面 外墙//换:湿拌抹灰砂浆 M20 一次性抹灰厚度≥5mm//换:湿拌抹灰砂浆 M20 一次性抹灰厚度≥5mm</t>
  </si>
  <si>
    <t>21</t>
  </si>
  <si>
    <t>011204003001</t>
  </si>
  <si>
    <t>300*300块料墙面</t>
  </si>
  <si>
    <t>1、镶贴陶瓷面砖密缝 墙面 水泥膏 块料周长600内//换:釉面砖 300×300</t>
  </si>
  <si>
    <t>22</t>
  </si>
  <si>
    <t>011204003002</t>
  </si>
  <si>
    <t>600*600块料墙面</t>
  </si>
  <si>
    <t>1、镶贴陶瓷面砖密缝 墙面 水泥膏 块料周长1300内//换:釉面砖 600×600</t>
  </si>
  <si>
    <t>23</t>
  </si>
  <si>
    <t>011204003003</t>
  </si>
  <si>
    <t>纸皮砖外墙面</t>
  </si>
  <si>
    <t>1、镶贴纸皮瓷砖 水泥膏 墙面墙裙</t>
  </si>
  <si>
    <t>24</t>
  </si>
  <si>
    <t>011206002001</t>
  </si>
  <si>
    <t>1、镶贴陶瓷面砖密缝 零星项目 水泥膏</t>
  </si>
  <si>
    <t>25</t>
  </si>
  <si>
    <t>011301001001</t>
  </si>
  <si>
    <t>天棚抹灰</t>
  </si>
  <si>
    <t>1、混凝土天棚 水泥石灰砂浆底 水泥砂浆面 10+5mm</t>
  </si>
  <si>
    <t>26</t>
  </si>
  <si>
    <t>011302001001</t>
  </si>
  <si>
    <t>300×300铝扣板吊顶天棚</t>
  </si>
  <si>
    <t>1、装配式U型轻钢天棚龙骨(不上人型) 面层规格(mm) 300×300 平面
2、天棚面层 方型铝扣板面层 300×300</t>
  </si>
  <si>
    <t>27</t>
  </si>
  <si>
    <t>011302001002</t>
  </si>
  <si>
    <t>600×600铝扣板吊顶天棚</t>
  </si>
  <si>
    <t>1、装配式U型轻钢天棚龙骨(不上人型) 面层规格(mm) 600×600 平面
2、天棚面层 方型铝扣板面层 600×600</t>
  </si>
  <si>
    <t>28</t>
  </si>
  <si>
    <t>011406001001</t>
  </si>
  <si>
    <t>内墙乳胶漆</t>
  </si>
  <si>
    <t>1、乳胶漆底油二遍面油二遍 抹灰面 墙柱面</t>
  </si>
  <si>
    <t>29</t>
  </si>
  <si>
    <t>011406001002</t>
  </si>
  <si>
    <t>天棚面乳胶漆</t>
  </si>
  <si>
    <t>1、乳胶漆底油二遍面油二遍 抹灰面 天棚面</t>
  </si>
  <si>
    <t>30</t>
  </si>
  <si>
    <t>011406001003</t>
  </si>
  <si>
    <t>外墙面乳胶漆</t>
  </si>
  <si>
    <t>1、外墙面乳胶漆底油一遍面油二遍 水性 墙、柱面</t>
  </si>
  <si>
    <t>31</t>
  </si>
  <si>
    <t>011406003001</t>
  </si>
  <si>
    <t>墙面满刮腻子两遍</t>
  </si>
  <si>
    <t>1、成品腻子粉(一般型)Y型 墙面 满刮2遍//扩:A1-15-150+补A1-15-150</t>
  </si>
  <si>
    <t>32</t>
  </si>
  <si>
    <t>011406003002</t>
  </si>
  <si>
    <t>天棚满刮腻子两遍</t>
  </si>
  <si>
    <t>1、成品腻子粉(一般型)Y型 天棚面 满刮2遍//扩:A1-15-151+补A1-15-151</t>
  </si>
  <si>
    <t>010807001001</t>
  </si>
  <si>
    <t>更换铝合金窗玻璃5厚钢化</t>
  </si>
  <si>
    <t>1.玻璃拆除；
2.钢化玻璃 5 安装</t>
  </si>
  <si>
    <t>031004006001</t>
  </si>
  <si>
    <t>大便器</t>
  </si>
  <si>
    <t>连体坐便器安装（含拆除安装）</t>
  </si>
  <si>
    <t>套</t>
  </si>
  <si>
    <t>惠州市惠阳区中医院2026年零星工程年度采购分项清单主要材料设备价格表</t>
  </si>
  <si>
    <t>材料设备编码</t>
  </si>
  <si>
    <t>材料设备名称</t>
  </si>
  <si>
    <t>规格、型号等特殊要求</t>
  </si>
  <si>
    <t>单位</t>
  </si>
  <si>
    <t>除税单价
(元)</t>
  </si>
  <si>
    <t>含税单价
(元)</t>
  </si>
  <si>
    <t>价格来源</t>
  </si>
  <si>
    <t>00010003</t>
  </si>
  <si>
    <t>机上人工</t>
  </si>
  <si>
    <t/>
  </si>
  <si>
    <t>工日</t>
  </si>
  <si>
    <t>惠州市2024年12月信息价(除税价)</t>
  </si>
  <si>
    <t>00010010</t>
  </si>
  <si>
    <t>人工费（单次）</t>
  </si>
  <si>
    <t>元</t>
  </si>
  <si>
    <t>01010030</t>
  </si>
  <si>
    <t>热轧圆盘条 φ10以内</t>
  </si>
  <si>
    <t>t</t>
  </si>
  <si>
    <t>3451.67</t>
  </si>
  <si>
    <t>01210001</t>
  </si>
  <si>
    <t>角钢 综合</t>
  </si>
  <si>
    <t>kg</t>
  </si>
  <si>
    <t>3.62</t>
  </si>
  <si>
    <t>03010320</t>
  </si>
  <si>
    <t>螺母 综合</t>
  </si>
  <si>
    <t>十个</t>
  </si>
  <si>
    <t>2.82</t>
  </si>
  <si>
    <t>03011315</t>
  </si>
  <si>
    <t>高强螺栓</t>
  </si>
  <si>
    <t>12.00</t>
  </si>
  <si>
    <t>03016191</t>
  </si>
  <si>
    <t>专用螺母垫圈 Q235 3#</t>
  </si>
  <si>
    <t>块</t>
  </si>
  <si>
    <t>0.99</t>
  </si>
  <si>
    <t>03019021</t>
  </si>
  <si>
    <t>圆钉 50～75</t>
  </si>
  <si>
    <t>3.54</t>
  </si>
  <si>
    <t>03019031</t>
  </si>
  <si>
    <t>射钉</t>
  </si>
  <si>
    <t>0.06</t>
  </si>
  <si>
    <t>03134011</t>
  </si>
  <si>
    <t>水砂纸</t>
  </si>
  <si>
    <t>张</t>
  </si>
  <si>
    <t>0.77</t>
  </si>
  <si>
    <t>03135001</t>
  </si>
  <si>
    <t>低碳钢焊条 综合</t>
  </si>
  <si>
    <t>6.01</t>
  </si>
  <si>
    <t>03213001</t>
  </si>
  <si>
    <t>铁件 综合</t>
  </si>
  <si>
    <t>4.80</t>
  </si>
  <si>
    <t>04010015</t>
  </si>
  <si>
    <t>复合普通硅酸盐水泥</t>
  </si>
  <si>
    <t>P.C 32.5</t>
  </si>
  <si>
    <t>331.00</t>
  </si>
  <si>
    <t>04010045</t>
  </si>
  <si>
    <t>白色硅酸盐水泥 32.5</t>
  </si>
  <si>
    <t>538.67</t>
  </si>
  <si>
    <t>04130001</t>
  </si>
  <si>
    <t>标准砖 240×115×53</t>
  </si>
  <si>
    <t>千块</t>
  </si>
  <si>
    <t>310.92</t>
  </si>
  <si>
    <t>04130030</t>
  </si>
  <si>
    <t>蒸压灰砂砖</t>
  </si>
  <si>
    <t>240×115×115</t>
  </si>
  <si>
    <t>430.00</t>
  </si>
  <si>
    <t>04130040</t>
  </si>
  <si>
    <t>240×175×115</t>
  </si>
  <si>
    <t>1240.00</t>
  </si>
  <si>
    <t>05030080</t>
  </si>
  <si>
    <t>松杂板枋材</t>
  </si>
  <si>
    <t>1685.00</t>
  </si>
  <si>
    <t>05030180</t>
  </si>
  <si>
    <t>松木板</t>
  </si>
  <si>
    <t>1470.90</t>
  </si>
  <si>
    <t>07010020</t>
  </si>
  <si>
    <t>釉面砖 300×300</t>
  </si>
  <si>
    <t>29.20</t>
  </si>
  <si>
    <t>07010023</t>
  </si>
  <si>
    <t>釉面砖 380×265</t>
  </si>
  <si>
    <t>07010023-0001</t>
  </si>
  <si>
    <t>釉面砖 600×600</t>
  </si>
  <si>
    <t>58.40</t>
  </si>
  <si>
    <t>07050001</t>
  </si>
  <si>
    <t>陶瓷地砖 综合</t>
  </si>
  <si>
    <t>31.87</t>
  </si>
  <si>
    <t>07050010</t>
  </si>
  <si>
    <t>瓷质抛光砖 300×300</t>
  </si>
  <si>
    <t>38.00</t>
  </si>
  <si>
    <t>07050040-0001</t>
  </si>
  <si>
    <t>瓷质抛光砖 600×600</t>
  </si>
  <si>
    <t>62.00</t>
  </si>
  <si>
    <t>07070002</t>
  </si>
  <si>
    <t>瓷质锦砖 粒径45×95</t>
  </si>
  <si>
    <t>25.66</t>
  </si>
  <si>
    <t>8005902</t>
  </si>
  <si>
    <t>湿拌砌筑砂浆</t>
  </si>
  <si>
    <t>M7.5 砌筑灰缝≥5mm</t>
  </si>
  <si>
    <t>520.77</t>
  </si>
  <si>
    <t>8005909</t>
  </si>
  <si>
    <t>湿拌抹灰砂浆</t>
  </si>
  <si>
    <t>M20 一次性抹灰厚度≥5mm</t>
  </si>
  <si>
    <t>585.37</t>
  </si>
  <si>
    <t>09050040</t>
  </si>
  <si>
    <t>铝合金方板 300×300</t>
  </si>
  <si>
    <t>77.63</t>
  </si>
  <si>
    <t>09050050</t>
  </si>
  <si>
    <t>铝合金方板 600×600</t>
  </si>
  <si>
    <t>66.01</t>
  </si>
  <si>
    <t>10010030</t>
  </si>
  <si>
    <t>轻钢小龙骨 h19</t>
  </si>
  <si>
    <t>1.94</t>
  </si>
  <si>
    <t>10010040</t>
  </si>
  <si>
    <t>轻钢中龙骨</t>
  </si>
  <si>
    <t>3.58</t>
  </si>
  <si>
    <t>33</t>
  </si>
  <si>
    <t>10010050</t>
  </si>
  <si>
    <t>轻钢大龙骨 h=45</t>
  </si>
  <si>
    <t>3.75</t>
  </si>
  <si>
    <t>34</t>
  </si>
  <si>
    <t>10130030</t>
  </si>
  <si>
    <t>轻钢中龙骨横撑 h19</t>
  </si>
  <si>
    <t>35</t>
  </si>
  <si>
    <t>13030450</t>
  </si>
  <si>
    <t>内墙乳胶漆 底漆</t>
  </si>
  <si>
    <t>16.00</t>
  </si>
  <si>
    <t>36</t>
  </si>
  <si>
    <t>13030460</t>
  </si>
  <si>
    <t>内墙乳胶漆 面漆</t>
  </si>
  <si>
    <t>37</t>
  </si>
  <si>
    <t>13030500</t>
  </si>
  <si>
    <t>腻子粉 成品(一般型)</t>
  </si>
  <si>
    <t>2.94</t>
  </si>
  <si>
    <t>38</t>
  </si>
  <si>
    <t>13030600</t>
  </si>
  <si>
    <t>水性底涂料</t>
  </si>
  <si>
    <t>21.46</t>
  </si>
  <si>
    <t>39</t>
  </si>
  <si>
    <t>13030630</t>
  </si>
  <si>
    <t>水性乳胶漆</t>
  </si>
  <si>
    <t>40</t>
  </si>
  <si>
    <t>14410010</t>
  </si>
  <si>
    <t>108胶</t>
  </si>
  <si>
    <t>6.86</t>
  </si>
  <si>
    <t>41</t>
  </si>
  <si>
    <t>34090010</t>
  </si>
  <si>
    <t>白棉纱</t>
  </si>
  <si>
    <t>11.47</t>
  </si>
  <si>
    <t>42</t>
  </si>
  <si>
    <t>34110010</t>
  </si>
  <si>
    <t>水</t>
  </si>
  <si>
    <t>5.87</t>
  </si>
  <si>
    <t>43</t>
  </si>
  <si>
    <t>80010630</t>
  </si>
  <si>
    <t>预拌水泥砂浆 1:2</t>
  </si>
  <si>
    <t>569.94</t>
  </si>
  <si>
    <t>44</t>
  </si>
  <si>
    <t>80010640</t>
  </si>
  <si>
    <t>预拌水泥砂浆 1:2.5</t>
  </si>
  <si>
    <t>45</t>
  </si>
  <si>
    <t>80050530</t>
  </si>
  <si>
    <t>预拌水泥石灰砂浆 1:1:6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</si>
</sst>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  <numFmt numFmtId="177" formatCode="0.00_ "/>
  </numFmts>
  <fonts count="26">
    <font>
      <sz val="9"/>
      <name val="SimSun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zoomScale="130" zoomScaleNormal="130" workbookViewId="0">
      <selection activeCell="O25" sqref="O25"/>
    </sheetView>
  </sheetViews>
  <sheetFormatPr defaultColWidth="9" defaultRowHeight="11.25" outlineLevelCol="7"/>
  <cols>
    <col min="1" max="1" width="5.83333333333333" customWidth="1"/>
    <col min="2" max="2" width="11.1666666666667" customWidth="1"/>
    <col min="3" max="3" width="16.8333333333333" customWidth="1"/>
    <col min="4" max="4" width="20.8444444444444" customWidth="1"/>
    <col min="5" max="5" width="11.1444444444444" customWidth="1"/>
    <col min="6" max="6" width="7.83333333333333" customWidth="1"/>
    <col min="7" max="7" width="16.7888888888889" customWidth="1"/>
    <col min="8" max="8" width="26.6666666666667" customWidth="1"/>
    <col min="9" max="9" width="9.83333333333333"/>
  </cols>
  <sheetData>
    <row r="1" ht="33" customHeight="1" spans="1:8">
      <c r="A1" s="9" t="s">
        <v>0</v>
      </c>
      <c r="B1" s="9"/>
      <c r="C1" s="9"/>
      <c r="D1" s="9"/>
      <c r="E1" s="9"/>
      <c r="F1" s="9"/>
      <c r="G1" s="9"/>
      <c r="H1" s="9"/>
    </row>
    <row r="2" ht="15" customHeight="1" spans="1:8">
      <c r="A2" s="10" t="s">
        <v>1</v>
      </c>
      <c r="B2" s="10"/>
      <c r="C2" s="10" t="s">
        <v>2</v>
      </c>
      <c r="D2" s="10"/>
      <c r="E2" s="2"/>
      <c r="F2" s="2"/>
      <c r="G2" s="2"/>
      <c r="H2" s="4"/>
    </row>
    <row r="3" ht="23" customHeight="1" spans="1: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/>
    </row>
    <row r="4" ht="21" customHeight="1" spans="1:8">
      <c r="A4" s="5"/>
      <c r="B4" s="5"/>
      <c r="C4" s="5"/>
      <c r="D4" s="5"/>
      <c r="E4" s="5"/>
      <c r="F4" s="5"/>
      <c r="G4" s="5" t="s">
        <v>10</v>
      </c>
      <c r="H4" s="5" t="s">
        <v>11</v>
      </c>
    </row>
    <row r="5" ht="21" customHeight="1" spans="1:8">
      <c r="A5" s="5"/>
      <c r="B5" s="5"/>
      <c r="C5" s="5"/>
      <c r="D5" s="5"/>
      <c r="E5" s="5"/>
      <c r="F5" s="5"/>
      <c r="G5" s="5"/>
      <c r="H5" s="5" t="s">
        <v>12</v>
      </c>
    </row>
    <row r="6" ht="61" customHeight="1" spans="1:8">
      <c r="A6" s="6" t="s">
        <v>13</v>
      </c>
      <c r="B6" s="7" t="s">
        <v>14</v>
      </c>
      <c r="C6" s="7" t="s">
        <v>15</v>
      </c>
      <c r="D6" s="7" t="s">
        <v>16</v>
      </c>
      <c r="E6" s="6" t="s">
        <v>17</v>
      </c>
      <c r="F6" s="11" t="s">
        <v>18</v>
      </c>
      <c r="G6" s="12">
        <v>177.5065</v>
      </c>
      <c r="H6" s="13" t="s">
        <v>19</v>
      </c>
    </row>
    <row r="7" ht="61" customHeight="1" spans="1:8">
      <c r="A7" s="6" t="s">
        <v>20</v>
      </c>
      <c r="B7" s="7" t="s">
        <v>21</v>
      </c>
      <c r="C7" s="7" t="s">
        <v>22</v>
      </c>
      <c r="D7" s="7" t="s">
        <v>23</v>
      </c>
      <c r="E7" s="6" t="s">
        <v>24</v>
      </c>
      <c r="F7" s="11" t="s">
        <v>18</v>
      </c>
      <c r="G7" s="12">
        <v>19.1077</v>
      </c>
      <c r="H7" s="13" t="s">
        <v>19</v>
      </c>
    </row>
    <row r="8" ht="61" customHeight="1" spans="1:8">
      <c r="A8" s="6" t="s">
        <v>25</v>
      </c>
      <c r="B8" s="7" t="s">
        <v>26</v>
      </c>
      <c r="C8" s="7" t="s">
        <v>27</v>
      </c>
      <c r="D8" s="7" t="s">
        <v>28</v>
      </c>
      <c r="E8" s="6" t="s">
        <v>24</v>
      </c>
      <c r="F8" s="11" t="s">
        <v>18</v>
      </c>
      <c r="G8" s="12">
        <v>24.9828</v>
      </c>
      <c r="H8" s="13" t="s">
        <v>19</v>
      </c>
    </row>
    <row r="9" ht="61" customHeight="1" spans="1:8">
      <c r="A9" s="6" t="s">
        <v>29</v>
      </c>
      <c r="B9" s="7" t="s">
        <v>30</v>
      </c>
      <c r="C9" s="7" t="s">
        <v>31</v>
      </c>
      <c r="D9" s="7" t="s">
        <v>32</v>
      </c>
      <c r="E9" s="6" t="s">
        <v>24</v>
      </c>
      <c r="F9" s="11" t="s">
        <v>18</v>
      </c>
      <c r="G9" s="12">
        <v>25.9965</v>
      </c>
      <c r="H9" s="13" t="s">
        <v>19</v>
      </c>
    </row>
    <row r="10" ht="61" customHeight="1" spans="1:8">
      <c r="A10" s="6" t="s">
        <v>33</v>
      </c>
      <c r="B10" s="7" t="s">
        <v>34</v>
      </c>
      <c r="C10" s="7" t="s">
        <v>35</v>
      </c>
      <c r="D10" s="7" t="s">
        <v>36</v>
      </c>
      <c r="E10" s="6" t="s">
        <v>24</v>
      </c>
      <c r="F10" s="11" t="s">
        <v>18</v>
      </c>
      <c r="G10" s="12">
        <v>26.5742</v>
      </c>
      <c r="H10" s="13" t="s">
        <v>19</v>
      </c>
    </row>
    <row r="11" ht="75" customHeight="1" spans="1:8">
      <c r="A11" s="6" t="s">
        <v>37</v>
      </c>
      <c r="B11" s="7" t="s">
        <v>38</v>
      </c>
      <c r="C11" s="7" t="s">
        <v>39</v>
      </c>
      <c r="D11" s="7" t="s">
        <v>40</v>
      </c>
      <c r="E11" s="6" t="s">
        <v>24</v>
      </c>
      <c r="F11" s="11" t="s">
        <v>18</v>
      </c>
      <c r="G11" s="12">
        <v>37.8339</v>
      </c>
      <c r="H11" s="13" t="s">
        <v>19</v>
      </c>
    </row>
    <row r="12" ht="61" customHeight="1" spans="1:8">
      <c r="A12" s="6" t="s">
        <v>41</v>
      </c>
      <c r="B12" s="7" t="s">
        <v>42</v>
      </c>
      <c r="C12" s="7" t="s">
        <v>43</v>
      </c>
      <c r="D12" s="7" t="s">
        <v>44</v>
      </c>
      <c r="E12" s="6" t="s">
        <v>24</v>
      </c>
      <c r="F12" s="11" t="s">
        <v>18</v>
      </c>
      <c r="G12" s="12">
        <v>21.255</v>
      </c>
      <c r="H12" s="13" t="s">
        <v>19</v>
      </c>
    </row>
    <row r="13" ht="61" customHeight="1" spans="1:8">
      <c r="A13" s="6" t="s">
        <v>45</v>
      </c>
      <c r="B13" s="7" t="s">
        <v>46</v>
      </c>
      <c r="C13" s="7" t="s">
        <v>47</v>
      </c>
      <c r="D13" s="7" t="s">
        <v>48</v>
      </c>
      <c r="E13" s="6" t="s">
        <v>24</v>
      </c>
      <c r="F13" s="11" t="s">
        <v>18</v>
      </c>
      <c r="G13" s="12">
        <v>16.1865</v>
      </c>
      <c r="H13" s="13" t="s">
        <v>19</v>
      </c>
    </row>
    <row r="14" ht="61" customHeight="1" spans="1:8">
      <c r="A14" s="6" t="s">
        <v>49</v>
      </c>
      <c r="B14" s="7" t="s">
        <v>50</v>
      </c>
      <c r="C14" s="7" t="s">
        <v>51</v>
      </c>
      <c r="D14" s="7" t="s">
        <v>52</v>
      </c>
      <c r="E14" s="6" t="s">
        <v>24</v>
      </c>
      <c r="F14" s="11" t="s">
        <v>18</v>
      </c>
      <c r="G14" s="12">
        <v>12.3279</v>
      </c>
      <c r="H14" s="13" t="s">
        <v>19</v>
      </c>
    </row>
    <row r="15" ht="61" customHeight="1" spans="1:8">
      <c r="A15" s="6" t="s">
        <v>53</v>
      </c>
      <c r="B15" s="7" t="s">
        <v>54</v>
      </c>
      <c r="C15" s="7" t="s">
        <v>55</v>
      </c>
      <c r="D15" s="7" t="s">
        <v>56</v>
      </c>
      <c r="E15" s="6" t="s">
        <v>24</v>
      </c>
      <c r="F15" s="11" t="s">
        <v>18</v>
      </c>
      <c r="G15" s="12">
        <v>48.1889</v>
      </c>
      <c r="H15" s="13" t="s">
        <v>19</v>
      </c>
    </row>
    <row r="16" ht="61" customHeight="1" spans="1:8">
      <c r="A16" s="6" t="s">
        <v>57</v>
      </c>
      <c r="B16" s="7" t="s">
        <v>58</v>
      </c>
      <c r="C16" s="7" t="s">
        <v>59</v>
      </c>
      <c r="D16" s="7" t="s">
        <v>60</v>
      </c>
      <c r="E16" s="6" t="s">
        <v>24</v>
      </c>
      <c r="F16" s="11" t="s">
        <v>18</v>
      </c>
      <c r="G16" s="12">
        <v>68.6591</v>
      </c>
      <c r="H16" s="13" t="s">
        <v>19</v>
      </c>
    </row>
    <row r="17" ht="61" customHeight="1" spans="1:8">
      <c r="A17" s="6" t="s">
        <v>61</v>
      </c>
      <c r="B17" s="7" t="s">
        <v>62</v>
      </c>
      <c r="C17" s="7" t="s">
        <v>63</v>
      </c>
      <c r="D17" s="7" t="s">
        <v>64</v>
      </c>
      <c r="E17" s="6" t="s">
        <v>65</v>
      </c>
      <c r="F17" s="11" t="s">
        <v>18</v>
      </c>
      <c r="G17" s="12">
        <v>37.7358</v>
      </c>
      <c r="H17" s="13" t="s">
        <v>19</v>
      </c>
    </row>
    <row r="18" ht="61" customHeight="1" spans="1:8">
      <c r="A18" s="6" t="s">
        <v>66</v>
      </c>
      <c r="B18" s="7" t="s">
        <v>67</v>
      </c>
      <c r="C18" s="7" t="s">
        <v>68</v>
      </c>
      <c r="D18" s="7" t="s">
        <v>69</v>
      </c>
      <c r="E18" s="6" t="s">
        <v>17</v>
      </c>
      <c r="F18" s="11" t="s">
        <v>18</v>
      </c>
      <c r="G18" s="12">
        <v>585.8205</v>
      </c>
      <c r="H18" s="13" t="s">
        <v>19</v>
      </c>
    </row>
    <row r="19" ht="61" customHeight="1" spans="1:8">
      <c r="A19" s="6" t="s">
        <v>70</v>
      </c>
      <c r="B19" s="7" t="s">
        <v>71</v>
      </c>
      <c r="C19" s="7" t="s">
        <v>72</v>
      </c>
      <c r="D19" s="7" t="s">
        <v>73</v>
      </c>
      <c r="E19" s="6" t="s">
        <v>17</v>
      </c>
      <c r="F19" s="11" t="s">
        <v>18</v>
      </c>
      <c r="G19" s="12">
        <v>570.6368</v>
      </c>
      <c r="H19" s="13" t="s">
        <v>19</v>
      </c>
    </row>
    <row r="20" ht="61" customHeight="1" spans="1:8">
      <c r="A20" s="6" t="s">
        <v>74</v>
      </c>
      <c r="B20" s="7" t="s">
        <v>75</v>
      </c>
      <c r="C20" s="7" t="s">
        <v>76</v>
      </c>
      <c r="D20" s="7" t="s">
        <v>77</v>
      </c>
      <c r="E20" s="6" t="s">
        <v>17</v>
      </c>
      <c r="F20" s="11" t="s">
        <v>18</v>
      </c>
      <c r="G20" s="12">
        <v>455.3802</v>
      </c>
      <c r="H20" s="13" t="s">
        <v>19</v>
      </c>
    </row>
    <row r="21" ht="48" customHeight="1" spans="1:8">
      <c r="A21" s="6" t="s">
        <v>78</v>
      </c>
      <c r="B21" s="7" t="s">
        <v>79</v>
      </c>
      <c r="C21" s="7" t="s">
        <v>80</v>
      </c>
      <c r="D21" s="7" t="s">
        <v>81</v>
      </c>
      <c r="E21" s="6" t="s">
        <v>24</v>
      </c>
      <c r="F21" s="11" t="s">
        <v>18</v>
      </c>
      <c r="G21" s="12">
        <v>98.9829</v>
      </c>
      <c r="H21" s="13" t="s">
        <v>82</v>
      </c>
    </row>
    <row r="22" ht="61" customHeight="1" spans="1:8">
      <c r="A22" s="6" t="s">
        <v>83</v>
      </c>
      <c r="B22" s="7" t="s">
        <v>84</v>
      </c>
      <c r="C22" s="7" t="s">
        <v>85</v>
      </c>
      <c r="D22" s="7" t="s">
        <v>86</v>
      </c>
      <c r="E22" s="6" t="s">
        <v>24</v>
      </c>
      <c r="F22" s="11" t="s">
        <v>18</v>
      </c>
      <c r="G22" s="12">
        <v>128.0968</v>
      </c>
      <c r="H22" s="13" t="s">
        <v>19</v>
      </c>
    </row>
    <row r="23" ht="34" customHeight="1" spans="1:8">
      <c r="A23" s="6" t="s">
        <v>87</v>
      </c>
      <c r="B23" s="7" t="s">
        <v>88</v>
      </c>
      <c r="C23" s="7" t="s">
        <v>89</v>
      </c>
      <c r="D23" s="7" t="s">
        <v>90</v>
      </c>
      <c r="E23" s="6" t="s">
        <v>24</v>
      </c>
      <c r="F23" s="11" t="s">
        <v>18</v>
      </c>
      <c r="G23" s="12">
        <v>176.8743</v>
      </c>
      <c r="H23" s="13" t="s">
        <v>19</v>
      </c>
    </row>
    <row r="24" ht="103" customHeight="1" spans="1:8">
      <c r="A24" s="6" t="s">
        <v>91</v>
      </c>
      <c r="B24" s="7" t="s">
        <v>92</v>
      </c>
      <c r="C24" s="7" t="s">
        <v>93</v>
      </c>
      <c r="D24" s="7" t="s">
        <v>94</v>
      </c>
      <c r="E24" s="6" t="s">
        <v>24</v>
      </c>
      <c r="F24" s="11" t="s">
        <v>18</v>
      </c>
      <c r="G24" s="12">
        <v>34.88</v>
      </c>
      <c r="H24" s="13" t="s">
        <v>19</v>
      </c>
    </row>
    <row r="25" ht="103" customHeight="1" spans="1:8">
      <c r="A25" s="6" t="s">
        <v>95</v>
      </c>
      <c r="B25" s="7" t="s">
        <v>96</v>
      </c>
      <c r="C25" s="7" t="s">
        <v>97</v>
      </c>
      <c r="D25" s="7" t="s">
        <v>98</v>
      </c>
      <c r="E25" s="6" t="s">
        <v>24</v>
      </c>
      <c r="F25" s="11" t="s">
        <v>18</v>
      </c>
      <c r="G25" s="12">
        <v>50.7613</v>
      </c>
      <c r="H25" s="13" t="s">
        <v>19</v>
      </c>
    </row>
    <row r="26" ht="61" customHeight="1" spans="1:8">
      <c r="A26" s="6" t="s">
        <v>99</v>
      </c>
      <c r="B26" s="7" t="s">
        <v>100</v>
      </c>
      <c r="C26" s="7" t="s">
        <v>101</v>
      </c>
      <c r="D26" s="7" t="s">
        <v>102</v>
      </c>
      <c r="E26" s="6" t="s">
        <v>24</v>
      </c>
      <c r="F26" s="11" t="s">
        <v>18</v>
      </c>
      <c r="G26" s="12">
        <v>110.3952</v>
      </c>
      <c r="H26" s="13" t="s">
        <v>19</v>
      </c>
    </row>
    <row r="27" ht="45" spans="1:8">
      <c r="A27" s="6" t="s">
        <v>103</v>
      </c>
      <c r="B27" s="7" t="s">
        <v>104</v>
      </c>
      <c r="C27" s="7" t="s">
        <v>105</v>
      </c>
      <c r="D27" s="7" t="s">
        <v>106</v>
      </c>
      <c r="E27" s="6" t="s">
        <v>24</v>
      </c>
      <c r="F27" s="11" t="s">
        <v>18</v>
      </c>
      <c r="G27" s="12">
        <v>140.0323</v>
      </c>
      <c r="H27" s="13" t="s">
        <v>19</v>
      </c>
    </row>
    <row r="28" ht="22.5" spans="1:8">
      <c r="A28" s="6" t="s">
        <v>107</v>
      </c>
      <c r="B28" s="7" t="s">
        <v>108</v>
      </c>
      <c r="C28" s="7" t="s">
        <v>109</v>
      </c>
      <c r="D28" s="7" t="s">
        <v>110</v>
      </c>
      <c r="E28" s="6" t="s">
        <v>24</v>
      </c>
      <c r="F28" s="11" t="s">
        <v>18</v>
      </c>
      <c r="G28" s="12">
        <v>118.9517</v>
      </c>
      <c r="H28" s="13" t="s">
        <v>19</v>
      </c>
    </row>
    <row r="29" ht="22.5" spans="1:8">
      <c r="A29" s="6" t="s">
        <v>111</v>
      </c>
      <c r="B29" s="7" t="s">
        <v>112</v>
      </c>
      <c r="C29" s="7" t="s">
        <v>89</v>
      </c>
      <c r="D29" s="7" t="s">
        <v>113</v>
      </c>
      <c r="E29" s="6" t="s">
        <v>24</v>
      </c>
      <c r="F29" s="11" t="s">
        <v>18</v>
      </c>
      <c r="G29" s="12">
        <v>125.4808</v>
      </c>
      <c r="H29" s="13" t="s">
        <v>19</v>
      </c>
    </row>
    <row r="30" ht="48" customHeight="1" spans="1:8">
      <c r="A30" s="6" t="s">
        <v>114</v>
      </c>
      <c r="B30" s="7" t="s">
        <v>115</v>
      </c>
      <c r="C30" s="7" t="s">
        <v>116</v>
      </c>
      <c r="D30" s="7" t="s">
        <v>117</v>
      </c>
      <c r="E30" s="6" t="s">
        <v>24</v>
      </c>
      <c r="F30" s="11" t="s">
        <v>18</v>
      </c>
      <c r="G30" s="12">
        <v>39.3926</v>
      </c>
      <c r="H30" s="13" t="s">
        <v>19</v>
      </c>
    </row>
    <row r="31" ht="89" customHeight="1" spans="1:8">
      <c r="A31" s="6" t="s">
        <v>118</v>
      </c>
      <c r="B31" s="7" t="s">
        <v>119</v>
      </c>
      <c r="C31" s="7" t="s">
        <v>120</v>
      </c>
      <c r="D31" s="7" t="s">
        <v>121</v>
      </c>
      <c r="E31" s="6" t="s">
        <v>24</v>
      </c>
      <c r="F31" s="11" t="s">
        <v>18</v>
      </c>
      <c r="G31" s="12">
        <v>158.8021</v>
      </c>
      <c r="H31" s="13" t="s">
        <v>19</v>
      </c>
    </row>
    <row r="32" ht="89" customHeight="1" spans="1:8">
      <c r="A32" s="6" t="s">
        <v>122</v>
      </c>
      <c r="B32" s="7" t="s">
        <v>123</v>
      </c>
      <c r="C32" s="7" t="s">
        <v>124</v>
      </c>
      <c r="D32" s="7" t="s">
        <v>125</v>
      </c>
      <c r="E32" s="6" t="s">
        <v>24</v>
      </c>
      <c r="F32" s="11" t="s">
        <v>18</v>
      </c>
      <c r="G32" s="12">
        <v>138.1248</v>
      </c>
      <c r="H32" s="13" t="s">
        <v>19</v>
      </c>
    </row>
    <row r="33" ht="34" customHeight="1" spans="1:8">
      <c r="A33" s="6" t="s">
        <v>126</v>
      </c>
      <c r="B33" s="7" t="s">
        <v>127</v>
      </c>
      <c r="C33" s="7" t="s">
        <v>128</v>
      </c>
      <c r="D33" s="7" t="s">
        <v>129</v>
      </c>
      <c r="E33" s="6" t="s">
        <v>24</v>
      </c>
      <c r="F33" s="11" t="s">
        <v>18</v>
      </c>
      <c r="G33" s="12">
        <v>28.5253</v>
      </c>
      <c r="H33" s="13" t="s">
        <v>19</v>
      </c>
    </row>
    <row r="34" ht="34" customHeight="1" spans="1:8">
      <c r="A34" s="6" t="s">
        <v>130</v>
      </c>
      <c r="B34" s="7" t="s">
        <v>131</v>
      </c>
      <c r="C34" s="7" t="s">
        <v>132</v>
      </c>
      <c r="D34" s="7" t="s">
        <v>133</v>
      </c>
      <c r="E34" s="6" t="s">
        <v>24</v>
      </c>
      <c r="F34" s="11" t="s">
        <v>18</v>
      </c>
      <c r="G34" s="12">
        <v>32.8199</v>
      </c>
      <c r="H34" s="13" t="s">
        <v>19</v>
      </c>
    </row>
    <row r="35" ht="48" customHeight="1" spans="1:8">
      <c r="A35" s="6" t="s">
        <v>134</v>
      </c>
      <c r="B35" s="7" t="s">
        <v>135</v>
      </c>
      <c r="C35" s="7" t="s">
        <v>136</v>
      </c>
      <c r="D35" s="7" t="s">
        <v>137</v>
      </c>
      <c r="E35" s="6" t="s">
        <v>24</v>
      </c>
      <c r="F35" s="11" t="s">
        <v>18</v>
      </c>
      <c r="G35" s="12">
        <v>16.2083</v>
      </c>
      <c r="H35" s="13" t="s">
        <v>19</v>
      </c>
    </row>
    <row r="36" ht="61" customHeight="1" spans="1:8">
      <c r="A36" s="6" t="s">
        <v>138</v>
      </c>
      <c r="B36" s="7" t="s">
        <v>139</v>
      </c>
      <c r="C36" s="7" t="s">
        <v>140</v>
      </c>
      <c r="D36" s="7" t="s">
        <v>141</v>
      </c>
      <c r="E36" s="6" t="s">
        <v>24</v>
      </c>
      <c r="F36" s="11" t="s">
        <v>18</v>
      </c>
      <c r="G36" s="12">
        <v>13.952</v>
      </c>
      <c r="H36" s="13" t="s">
        <v>19</v>
      </c>
    </row>
    <row r="37" ht="61" customHeight="1" spans="1:8">
      <c r="A37" s="6" t="s">
        <v>142</v>
      </c>
      <c r="B37" s="7" t="s">
        <v>143</v>
      </c>
      <c r="C37" s="7" t="s">
        <v>144</v>
      </c>
      <c r="D37" s="7" t="s">
        <v>145</v>
      </c>
      <c r="E37" s="6" t="s">
        <v>24</v>
      </c>
      <c r="F37" s="11" t="s">
        <v>18</v>
      </c>
      <c r="G37" s="12">
        <v>16.6334</v>
      </c>
      <c r="H37" s="13" t="s">
        <v>19</v>
      </c>
    </row>
    <row r="38" ht="37" customHeight="1" spans="1:8">
      <c r="A38" s="6">
        <v>33</v>
      </c>
      <c r="B38" s="14" t="s">
        <v>146</v>
      </c>
      <c r="C38" s="7" t="s">
        <v>147</v>
      </c>
      <c r="D38" s="7" t="s">
        <v>148</v>
      </c>
      <c r="E38" s="6" t="s">
        <v>24</v>
      </c>
      <c r="F38" s="11">
        <v>1</v>
      </c>
      <c r="G38" s="12">
        <v>325</v>
      </c>
      <c r="H38" s="13" t="s">
        <v>19</v>
      </c>
    </row>
    <row r="39" ht="32" customHeight="1" spans="1:8">
      <c r="A39" s="6">
        <v>34</v>
      </c>
      <c r="B39" s="14" t="s">
        <v>149</v>
      </c>
      <c r="C39" s="7" t="s">
        <v>150</v>
      </c>
      <c r="D39" s="7" t="s">
        <v>151</v>
      </c>
      <c r="E39" s="6" t="s">
        <v>152</v>
      </c>
      <c r="F39" s="11">
        <v>1</v>
      </c>
      <c r="G39" s="12">
        <v>825</v>
      </c>
      <c r="H39" s="13" t="s">
        <v>19</v>
      </c>
    </row>
  </sheetData>
  <mergeCells count="12">
    <mergeCell ref="A1:H1"/>
    <mergeCell ref="A2:B2"/>
    <mergeCell ref="C2:D2"/>
    <mergeCell ref="F2:G2"/>
    <mergeCell ref="G3:H3"/>
    <mergeCell ref="A3:A5"/>
    <mergeCell ref="B3:B5"/>
    <mergeCell ref="C3:C5"/>
    <mergeCell ref="D3:D5"/>
    <mergeCell ref="E3:E5"/>
    <mergeCell ref="F3:F5"/>
    <mergeCell ref="G4:G5"/>
  </mergeCells>
  <printOptions horizontalCentered="1"/>
  <pageMargins left="0.354166666666667" right="0.51968541666667" top="0.275" bottom="0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8"/>
  <sheetViews>
    <sheetView zoomScale="115" zoomScaleNormal="115" topLeftCell="A20" workbookViewId="0">
      <selection activeCell="I42" sqref="I42"/>
    </sheetView>
  </sheetViews>
  <sheetFormatPr defaultColWidth="9" defaultRowHeight="11.25"/>
  <cols>
    <col min="1" max="1" width="5.83333333333333" customWidth="1"/>
    <col min="2" max="2" width="7.83333333333333" customWidth="1"/>
    <col min="3" max="3" width="7.54444444444444" customWidth="1"/>
    <col min="4" max="4" width="23.5444444444444" customWidth="1"/>
    <col min="5" max="5" width="15.9222222222222" customWidth="1"/>
    <col min="6" max="6" width="5.83333333333333" customWidth="1"/>
    <col min="7" max="8" width="13.3333333333333" customWidth="1"/>
    <col min="9" max="9" width="34.9" customWidth="1"/>
  </cols>
  <sheetData>
    <row r="1" ht="33" customHeight="1" spans="1:9">
      <c r="A1" s="1" t="s">
        <v>153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2"/>
      <c r="C2" s="3" t="s">
        <v>2</v>
      </c>
      <c r="D2" s="3"/>
      <c r="E2" s="3"/>
      <c r="F2" s="3"/>
      <c r="G2" s="3"/>
      <c r="H2" s="3"/>
      <c r="I2" s="4"/>
    </row>
    <row r="3" ht="36" customHeight="1" spans="1:9">
      <c r="A3" s="5" t="s">
        <v>3</v>
      </c>
      <c r="B3" s="5" t="s">
        <v>154</v>
      </c>
      <c r="C3" s="5"/>
      <c r="D3" s="5" t="s">
        <v>155</v>
      </c>
      <c r="E3" s="5" t="s">
        <v>156</v>
      </c>
      <c r="F3" s="5" t="s">
        <v>157</v>
      </c>
      <c r="G3" s="5" t="s">
        <v>158</v>
      </c>
      <c r="H3" s="5" t="s">
        <v>159</v>
      </c>
      <c r="I3" s="5" t="s">
        <v>160</v>
      </c>
    </row>
    <row r="4" ht="20" customHeight="1" spans="1:9">
      <c r="A4" s="6" t="s">
        <v>13</v>
      </c>
      <c r="B4" s="7" t="s">
        <v>161</v>
      </c>
      <c r="C4" s="7"/>
      <c r="D4" s="7" t="s">
        <v>162</v>
      </c>
      <c r="E4" s="7" t="s">
        <v>163</v>
      </c>
      <c r="F4" s="6" t="s">
        <v>164</v>
      </c>
      <c r="G4" s="8">
        <v>230</v>
      </c>
      <c r="H4" s="8">
        <v>230</v>
      </c>
      <c r="I4" s="7" t="s">
        <v>165</v>
      </c>
    </row>
    <row r="5" ht="20" customHeight="1" spans="1:9">
      <c r="A5" s="6" t="s">
        <v>20</v>
      </c>
      <c r="B5" s="7" t="s">
        <v>166</v>
      </c>
      <c r="C5" s="7"/>
      <c r="D5" s="7" t="s">
        <v>167</v>
      </c>
      <c r="E5" s="7" t="s">
        <v>163</v>
      </c>
      <c r="F5" s="6" t="s">
        <v>168</v>
      </c>
      <c r="G5" s="8">
        <v>210</v>
      </c>
      <c r="H5" s="8">
        <v>210</v>
      </c>
      <c r="I5" s="7"/>
    </row>
    <row r="6" ht="20" customHeight="1" spans="1:9">
      <c r="A6" s="6" t="s">
        <v>25</v>
      </c>
      <c r="B6" s="7" t="s">
        <v>169</v>
      </c>
      <c r="C6" s="7"/>
      <c r="D6" s="7" t="s">
        <v>170</v>
      </c>
      <c r="E6" s="7" t="s">
        <v>163</v>
      </c>
      <c r="F6" s="6" t="s">
        <v>171</v>
      </c>
      <c r="G6" s="8" t="s">
        <v>172</v>
      </c>
      <c r="H6" s="8">
        <f>G6*1.13</f>
        <v>3900.3871</v>
      </c>
      <c r="I6" s="7" t="s">
        <v>163</v>
      </c>
    </row>
    <row r="7" ht="20" customHeight="1" spans="1:9">
      <c r="A7" s="6" t="s">
        <v>29</v>
      </c>
      <c r="B7" s="7" t="s">
        <v>173</v>
      </c>
      <c r="C7" s="7"/>
      <c r="D7" s="7" t="s">
        <v>174</v>
      </c>
      <c r="E7" s="7" t="s">
        <v>163</v>
      </c>
      <c r="F7" s="6" t="s">
        <v>175</v>
      </c>
      <c r="G7" s="8" t="s">
        <v>176</v>
      </c>
      <c r="H7" s="8">
        <f t="shared" ref="H7:H45" si="0">G7*1.13</f>
        <v>4.0906</v>
      </c>
      <c r="I7" s="7" t="s">
        <v>163</v>
      </c>
    </row>
    <row r="8" ht="20" customHeight="1" spans="1:9">
      <c r="A8" s="6" t="s">
        <v>33</v>
      </c>
      <c r="B8" s="7" t="s">
        <v>177</v>
      </c>
      <c r="C8" s="7"/>
      <c r="D8" s="7" t="s">
        <v>178</v>
      </c>
      <c r="E8" s="7" t="s">
        <v>163</v>
      </c>
      <c r="F8" s="6" t="s">
        <v>179</v>
      </c>
      <c r="G8" s="8" t="s">
        <v>180</v>
      </c>
      <c r="H8" s="8">
        <f t="shared" si="0"/>
        <v>3.1866</v>
      </c>
      <c r="I8" s="7" t="s">
        <v>163</v>
      </c>
    </row>
    <row r="9" ht="20" customHeight="1" spans="1:9">
      <c r="A9" s="6" t="s">
        <v>37</v>
      </c>
      <c r="B9" s="7" t="s">
        <v>181</v>
      </c>
      <c r="C9" s="7"/>
      <c r="D9" s="7" t="s">
        <v>182</v>
      </c>
      <c r="E9" s="7" t="s">
        <v>163</v>
      </c>
      <c r="F9" s="6" t="s">
        <v>175</v>
      </c>
      <c r="G9" s="8" t="s">
        <v>183</v>
      </c>
      <c r="H9" s="8">
        <f t="shared" si="0"/>
        <v>13.56</v>
      </c>
      <c r="I9" s="7" t="s">
        <v>163</v>
      </c>
    </row>
    <row r="10" ht="20" customHeight="1" spans="1:9">
      <c r="A10" s="6" t="s">
        <v>41</v>
      </c>
      <c r="B10" s="7" t="s">
        <v>184</v>
      </c>
      <c r="C10" s="7"/>
      <c r="D10" s="7" t="s">
        <v>185</v>
      </c>
      <c r="E10" s="7" t="s">
        <v>163</v>
      </c>
      <c r="F10" s="6" t="s">
        <v>186</v>
      </c>
      <c r="G10" s="8" t="s">
        <v>187</v>
      </c>
      <c r="H10" s="8">
        <f t="shared" si="0"/>
        <v>1.1187</v>
      </c>
      <c r="I10" s="7" t="s">
        <v>163</v>
      </c>
    </row>
    <row r="11" ht="19" customHeight="1" spans="1:9">
      <c r="A11" s="6" t="s">
        <v>45</v>
      </c>
      <c r="B11" s="7" t="s">
        <v>188</v>
      </c>
      <c r="C11" s="7"/>
      <c r="D11" s="7" t="s">
        <v>189</v>
      </c>
      <c r="E11" s="7" t="s">
        <v>163</v>
      </c>
      <c r="F11" s="6" t="s">
        <v>175</v>
      </c>
      <c r="G11" s="8" t="s">
        <v>190</v>
      </c>
      <c r="H11" s="8">
        <f t="shared" si="0"/>
        <v>4.0002</v>
      </c>
      <c r="I11" s="7" t="s">
        <v>163</v>
      </c>
    </row>
    <row r="12" ht="19" customHeight="1" spans="1:9">
      <c r="A12" s="6" t="s">
        <v>49</v>
      </c>
      <c r="B12" s="7" t="s">
        <v>191</v>
      </c>
      <c r="C12" s="7"/>
      <c r="D12" s="7" t="s">
        <v>192</v>
      </c>
      <c r="E12" s="7" t="s">
        <v>163</v>
      </c>
      <c r="F12" s="6" t="s">
        <v>179</v>
      </c>
      <c r="G12" s="8" t="s">
        <v>193</v>
      </c>
      <c r="H12" s="8">
        <f t="shared" si="0"/>
        <v>0.0678</v>
      </c>
      <c r="I12" s="7" t="s">
        <v>163</v>
      </c>
    </row>
    <row r="13" ht="19" customHeight="1" spans="1:9">
      <c r="A13" s="6" t="s">
        <v>53</v>
      </c>
      <c r="B13" s="7" t="s">
        <v>194</v>
      </c>
      <c r="C13" s="7"/>
      <c r="D13" s="7" t="s">
        <v>195</v>
      </c>
      <c r="E13" s="7" t="s">
        <v>163</v>
      </c>
      <c r="F13" s="6" t="s">
        <v>196</v>
      </c>
      <c r="G13" s="8" t="s">
        <v>197</v>
      </c>
      <c r="H13" s="8">
        <f t="shared" si="0"/>
        <v>0.8701</v>
      </c>
      <c r="I13" s="7" t="s">
        <v>163</v>
      </c>
    </row>
    <row r="14" ht="19" customHeight="1" spans="1:9">
      <c r="A14" s="6" t="s">
        <v>57</v>
      </c>
      <c r="B14" s="7" t="s">
        <v>198</v>
      </c>
      <c r="C14" s="7"/>
      <c r="D14" s="7" t="s">
        <v>199</v>
      </c>
      <c r="E14" s="7" t="s">
        <v>163</v>
      </c>
      <c r="F14" s="6" t="s">
        <v>175</v>
      </c>
      <c r="G14" s="8" t="s">
        <v>200</v>
      </c>
      <c r="H14" s="8">
        <f t="shared" si="0"/>
        <v>6.7913</v>
      </c>
      <c r="I14" s="7" t="s">
        <v>163</v>
      </c>
    </row>
    <row r="15" ht="19" customHeight="1" spans="1:9">
      <c r="A15" s="6" t="s">
        <v>61</v>
      </c>
      <c r="B15" s="7" t="s">
        <v>201</v>
      </c>
      <c r="C15" s="7"/>
      <c r="D15" s="7" t="s">
        <v>202</v>
      </c>
      <c r="E15" s="7" t="s">
        <v>163</v>
      </c>
      <c r="F15" s="6" t="s">
        <v>175</v>
      </c>
      <c r="G15" s="8" t="s">
        <v>203</v>
      </c>
      <c r="H15" s="8">
        <f t="shared" si="0"/>
        <v>5.424</v>
      </c>
      <c r="I15" s="7" t="s">
        <v>163</v>
      </c>
    </row>
    <row r="16" ht="20" customHeight="1" spans="1:9">
      <c r="A16" s="6" t="s">
        <v>66</v>
      </c>
      <c r="B16" s="7" t="s">
        <v>204</v>
      </c>
      <c r="C16" s="7"/>
      <c r="D16" s="7" t="s">
        <v>205</v>
      </c>
      <c r="E16" s="7" t="s">
        <v>206</v>
      </c>
      <c r="F16" s="6" t="s">
        <v>171</v>
      </c>
      <c r="G16" s="8" t="s">
        <v>207</v>
      </c>
      <c r="H16" s="8">
        <f t="shared" si="0"/>
        <v>374.03</v>
      </c>
      <c r="I16" s="7" t="s">
        <v>163</v>
      </c>
    </row>
    <row r="17" ht="20" customHeight="1" spans="1:9">
      <c r="A17" s="6" t="s">
        <v>70</v>
      </c>
      <c r="B17" s="7" t="s">
        <v>208</v>
      </c>
      <c r="C17" s="7"/>
      <c r="D17" s="7" t="s">
        <v>209</v>
      </c>
      <c r="E17" s="7" t="s">
        <v>163</v>
      </c>
      <c r="F17" s="6" t="s">
        <v>171</v>
      </c>
      <c r="G17" s="8" t="s">
        <v>210</v>
      </c>
      <c r="H17" s="8">
        <f t="shared" si="0"/>
        <v>608.6971</v>
      </c>
      <c r="I17" s="7" t="s">
        <v>163</v>
      </c>
    </row>
    <row r="18" ht="20" customHeight="1" spans="1:9">
      <c r="A18" s="6" t="s">
        <v>74</v>
      </c>
      <c r="B18" s="7" t="s">
        <v>211</v>
      </c>
      <c r="C18" s="7"/>
      <c r="D18" s="7" t="s">
        <v>212</v>
      </c>
      <c r="E18" s="7" t="s">
        <v>163</v>
      </c>
      <c r="F18" s="6" t="s">
        <v>213</v>
      </c>
      <c r="G18" s="8" t="s">
        <v>214</v>
      </c>
      <c r="H18" s="8">
        <f t="shared" si="0"/>
        <v>351.3396</v>
      </c>
      <c r="I18" s="7" t="s">
        <v>163</v>
      </c>
    </row>
    <row r="19" ht="19" customHeight="1" spans="1:9">
      <c r="A19" s="6" t="s">
        <v>78</v>
      </c>
      <c r="B19" s="7" t="s">
        <v>215</v>
      </c>
      <c r="C19" s="7"/>
      <c r="D19" s="7" t="s">
        <v>216</v>
      </c>
      <c r="E19" s="7" t="s">
        <v>217</v>
      </c>
      <c r="F19" s="6" t="s">
        <v>213</v>
      </c>
      <c r="G19" s="8" t="s">
        <v>218</v>
      </c>
      <c r="H19" s="8">
        <f t="shared" si="0"/>
        <v>485.9</v>
      </c>
      <c r="I19" s="7" t="s">
        <v>163</v>
      </c>
    </row>
    <row r="20" ht="19" customHeight="1" spans="1:9">
      <c r="A20" s="6" t="s">
        <v>83</v>
      </c>
      <c r="B20" s="7" t="s">
        <v>219</v>
      </c>
      <c r="C20" s="7"/>
      <c r="D20" s="7" t="s">
        <v>216</v>
      </c>
      <c r="E20" s="7" t="s">
        <v>220</v>
      </c>
      <c r="F20" s="6" t="s">
        <v>213</v>
      </c>
      <c r="G20" s="8" t="s">
        <v>221</v>
      </c>
      <c r="H20" s="8">
        <f t="shared" si="0"/>
        <v>1401.2</v>
      </c>
      <c r="I20" s="7" t="s">
        <v>163</v>
      </c>
    </row>
    <row r="21" ht="19" customHeight="1" spans="1:9">
      <c r="A21" s="6" t="s">
        <v>87</v>
      </c>
      <c r="B21" s="7" t="s">
        <v>222</v>
      </c>
      <c r="C21" s="7"/>
      <c r="D21" s="7" t="s">
        <v>223</v>
      </c>
      <c r="E21" s="7" t="s">
        <v>163</v>
      </c>
      <c r="F21" s="6" t="s">
        <v>17</v>
      </c>
      <c r="G21" s="8" t="s">
        <v>224</v>
      </c>
      <c r="H21" s="8">
        <f t="shared" si="0"/>
        <v>1904.05</v>
      </c>
      <c r="I21" s="7" t="s">
        <v>163</v>
      </c>
    </row>
    <row r="22" ht="20" customHeight="1" spans="1:9">
      <c r="A22" s="6" t="s">
        <v>91</v>
      </c>
      <c r="B22" s="7" t="s">
        <v>225</v>
      </c>
      <c r="C22" s="7"/>
      <c r="D22" s="7" t="s">
        <v>226</v>
      </c>
      <c r="E22" s="7" t="s">
        <v>163</v>
      </c>
      <c r="F22" s="6" t="s">
        <v>17</v>
      </c>
      <c r="G22" s="8" t="s">
        <v>227</v>
      </c>
      <c r="H22" s="8">
        <f t="shared" si="0"/>
        <v>1662.117</v>
      </c>
      <c r="I22" s="7" t="s">
        <v>165</v>
      </c>
    </row>
    <row r="23" ht="19" customHeight="1" spans="1:9">
      <c r="A23" s="6" t="s">
        <v>95</v>
      </c>
      <c r="B23" s="7" t="s">
        <v>228</v>
      </c>
      <c r="C23" s="7"/>
      <c r="D23" s="7" t="s">
        <v>229</v>
      </c>
      <c r="E23" s="7" t="s">
        <v>163</v>
      </c>
      <c r="F23" s="6" t="s">
        <v>24</v>
      </c>
      <c r="G23" s="8" t="s">
        <v>230</v>
      </c>
      <c r="H23" s="8">
        <f t="shared" si="0"/>
        <v>32.996</v>
      </c>
      <c r="I23" s="7" t="s">
        <v>163</v>
      </c>
    </row>
    <row r="24" ht="19" customHeight="1" spans="1:9">
      <c r="A24" s="6" t="s">
        <v>99</v>
      </c>
      <c r="B24" s="7" t="s">
        <v>231</v>
      </c>
      <c r="C24" s="7"/>
      <c r="D24" s="7" t="s">
        <v>232</v>
      </c>
      <c r="E24" s="7" t="s">
        <v>163</v>
      </c>
      <c r="F24" s="6" t="s">
        <v>24</v>
      </c>
      <c r="G24" s="8" t="s">
        <v>230</v>
      </c>
      <c r="H24" s="8">
        <f t="shared" si="0"/>
        <v>32.996</v>
      </c>
      <c r="I24" s="7" t="s">
        <v>163</v>
      </c>
    </row>
    <row r="25" ht="19" customHeight="1" spans="1:9">
      <c r="A25" s="6" t="s">
        <v>103</v>
      </c>
      <c r="B25" s="7" t="s">
        <v>233</v>
      </c>
      <c r="C25" s="7"/>
      <c r="D25" s="7" t="s">
        <v>234</v>
      </c>
      <c r="E25" s="7" t="s">
        <v>163</v>
      </c>
      <c r="F25" s="6" t="s">
        <v>24</v>
      </c>
      <c r="G25" s="8" t="s">
        <v>235</v>
      </c>
      <c r="H25" s="8">
        <f t="shared" si="0"/>
        <v>65.992</v>
      </c>
      <c r="I25" s="7" t="s">
        <v>163</v>
      </c>
    </row>
    <row r="26" ht="20" customHeight="1" spans="1:9">
      <c r="A26" s="6" t="s">
        <v>107</v>
      </c>
      <c r="B26" s="7" t="s">
        <v>236</v>
      </c>
      <c r="C26" s="7"/>
      <c r="D26" s="7" t="s">
        <v>237</v>
      </c>
      <c r="E26" s="7" t="s">
        <v>163</v>
      </c>
      <c r="F26" s="6" t="s">
        <v>24</v>
      </c>
      <c r="G26" s="8" t="s">
        <v>238</v>
      </c>
      <c r="H26" s="8">
        <f t="shared" si="0"/>
        <v>36.0131</v>
      </c>
      <c r="I26" s="7" t="s">
        <v>165</v>
      </c>
    </row>
    <row r="27" ht="20" customHeight="1" spans="1:9">
      <c r="A27" s="6" t="s">
        <v>111</v>
      </c>
      <c r="B27" s="7" t="s">
        <v>239</v>
      </c>
      <c r="C27" s="7"/>
      <c r="D27" s="7" t="s">
        <v>240</v>
      </c>
      <c r="E27" s="7" t="s">
        <v>163</v>
      </c>
      <c r="F27" s="6" t="s">
        <v>24</v>
      </c>
      <c r="G27" s="8" t="s">
        <v>241</v>
      </c>
      <c r="H27" s="8">
        <f t="shared" si="0"/>
        <v>42.94</v>
      </c>
      <c r="I27" s="7" t="s">
        <v>163</v>
      </c>
    </row>
    <row r="28" ht="20" customHeight="1" spans="1:9">
      <c r="A28" s="6" t="s">
        <v>114</v>
      </c>
      <c r="B28" s="7" t="s">
        <v>242</v>
      </c>
      <c r="C28" s="7"/>
      <c r="D28" s="7" t="s">
        <v>243</v>
      </c>
      <c r="E28" s="7" t="s">
        <v>163</v>
      </c>
      <c r="F28" s="6" t="s">
        <v>24</v>
      </c>
      <c r="G28" s="8" t="s">
        <v>244</v>
      </c>
      <c r="H28" s="8">
        <f t="shared" si="0"/>
        <v>70.06</v>
      </c>
      <c r="I28" s="7" t="s">
        <v>163</v>
      </c>
    </row>
    <row r="29" ht="20" customHeight="1" spans="1:9">
      <c r="A29" s="6" t="s">
        <v>118</v>
      </c>
      <c r="B29" s="7" t="s">
        <v>245</v>
      </c>
      <c r="C29" s="7"/>
      <c r="D29" s="7" t="s">
        <v>246</v>
      </c>
      <c r="E29" s="7" t="s">
        <v>163</v>
      </c>
      <c r="F29" s="6" t="s">
        <v>24</v>
      </c>
      <c r="G29" s="8" t="s">
        <v>247</v>
      </c>
      <c r="H29" s="8">
        <f t="shared" si="0"/>
        <v>28.9958</v>
      </c>
      <c r="I29" s="7" t="s">
        <v>163</v>
      </c>
    </row>
    <row r="30" ht="22.5" spans="1:9">
      <c r="A30" s="6" t="s">
        <v>122</v>
      </c>
      <c r="B30" s="7" t="s">
        <v>248</v>
      </c>
      <c r="C30" s="7"/>
      <c r="D30" s="7" t="s">
        <v>249</v>
      </c>
      <c r="E30" s="7" t="s">
        <v>250</v>
      </c>
      <c r="F30" s="6" t="s">
        <v>17</v>
      </c>
      <c r="G30" s="8" t="s">
        <v>251</v>
      </c>
      <c r="H30" s="8">
        <f t="shared" si="0"/>
        <v>588.4701</v>
      </c>
      <c r="I30" s="7" t="s">
        <v>165</v>
      </c>
    </row>
    <row r="31" ht="22.5" spans="1:9">
      <c r="A31" s="6" t="s">
        <v>126</v>
      </c>
      <c r="B31" s="7" t="s">
        <v>252</v>
      </c>
      <c r="C31" s="7"/>
      <c r="D31" s="7" t="s">
        <v>253</v>
      </c>
      <c r="E31" s="7" t="s">
        <v>254</v>
      </c>
      <c r="F31" s="6" t="s">
        <v>17</v>
      </c>
      <c r="G31" s="8" t="s">
        <v>255</v>
      </c>
      <c r="H31" s="8">
        <f t="shared" si="0"/>
        <v>661.4681</v>
      </c>
      <c r="I31" s="7" t="s">
        <v>165</v>
      </c>
    </row>
    <row r="32" ht="20" customHeight="1" spans="1:9">
      <c r="A32" s="6" t="s">
        <v>130</v>
      </c>
      <c r="B32" s="7" t="s">
        <v>256</v>
      </c>
      <c r="C32" s="7"/>
      <c r="D32" s="7" t="s">
        <v>257</v>
      </c>
      <c r="E32" s="7" t="s">
        <v>163</v>
      </c>
      <c r="F32" s="6" t="s">
        <v>24</v>
      </c>
      <c r="G32" s="8" t="s">
        <v>258</v>
      </c>
      <c r="H32" s="8">
        <f t="shared" si="0"/>
        <v>87.7219</v>
      </c>
      <c r="I32" s="7" t="s">
        <v>163</v>
      </c>
    </row>
    <row r="33" ht="20" customHeight="1" spans="1:9">
      <c r="A33" s="6" t="s">
        <v>134</v>
      </c>
      <c r="B33" s="7" t="s">
        <v>259</v>
      </c>
      <c r="C33" s="7"/>
      <c r="D33" s="7" t="s">
        <v>260</v>
      </c>
      <c r="E33" s="7" t="s">
        <v>163</v>
      </c>
      <c r="F33" s="6" t="s">
        <v>24</v>
      </c>
      <c r="G33" s="8" t="s">
        <v>261</v>
      </c>
      <c r="H33" s="8">
        <f t="shared" si="0"/>
        <v>74.5913</v>
      </c>
      <c r="I33" s="7" t="s">
        <v>163</v>
      </c>
    </row>
    <row r="34" ht="19" customHeight="1" spans="1:9">
      <c r="A34" s="6" t="s">
        <v>138</v>
      </c>
      <c r="B34" s="7" t="s">
        <v>262</v>
      </c>
      <c r="C34" s="7"/>
      <c r="D34" s="7" t="s">
        <v>263</v>
      </c>
      <c r="E34" s="7" t="s">
        <v>163</v>
      </c>
      <c r="F34" s="6" t="s">
        <v>65</v>
      </c>
      <c r="G34" s="8" t="s">
        <v>264</v>
      </c>
      <c r="H34" s="8">
        <f t="shared" si="0"/>
        <v>2.1922</v>
      </c>
      <c r="I34" s="7" t="s">
        <v>163</v>
      </c>
    </row>
    <row r="35" ht="19" customHeight="1" spans="1:9">
      <c r="A35" s="6" t="s">
        <v>142</v>
      </c>
      <c r="B35" s="7" t="s">
        <v>265</v>
      </c>
      <c r="C35" s="7"/>
      <c r="D35" s="7" t="s">
        <v>266</v>
      </c>
      <c r="E35" s="7" t="s">
        <v>163</v>
      </c>
      <c r="F35" s="6" t="s">
        <v>65</v>
      </c>
      <c r="G35" s="8" t="s">
        <v>267</v>
      </c>
      <c r="H35" s="8">
        <f t="shared" si="0"/>
        <v>4.0454</v>
      </c>
      <c r="I35" s="7" t="s">
        <v>163</v>
      </c>
    </row>
    <row r="36" ht="19" customHeight="1" spans="1:9">
      <c r="A36" s="6" t="s">
        <v>268</v>
      </c>
      <c r="B36" s="7" t="s">
        <v>269</v>
      </c>
      <c r="C36" s="7"/>
      <c r="D36" s="7" t="s">
        <v>270</v>
      </c>
      <c r="E36" s="7" t="s">
        <v>163</v>
      </c>
      <c r="F36" s="6" t="s">
        <v>65</v>
      </c>
      <c r="G36" s="8" t="s">
        <v>271</v>
      </c>
      <c r="H36" s="8">
        <f t="shared" si="0"/>
        <v>4.2375</v>
      </c>
      <c r="I36" s="7" t="s">
        <v>163</v>
      </c>
    </row>
    <row r="37" ht="24" customHeight="1" spans="1:9">
      <c r="A37" s="6" t="s">
        <v>272</v>
      </c>
      <c r="B37" s="7" t="s">
        <v>273</v>
      </c>
      <c r="C37" s="7"/>
      <c r="D37" s="7" t="s">
        <v>274</v>
      </c>
      <c r="E37" s="7" t="s">
        <v>163</v>
      </c>
      <c r="F37" s="6" t="s">
        <v>65</v>
      </c>
      <c r="G37" s="8" t="s">
        <v>267</v>
      </c>
      <c r="H37" s="8">
        <f t="shared" si="0"/>
        <v>4.0454</v>
      </c>
      <c r="I37" s="7" t="s">
        <v>163</v>
      </c>
    </row>
    <row r="38" ht="19" customHeight="1" spans="1:9">
      <c r="A38" s="6" t="s">
        <v>275</v>
      </c>
      <c r="B38" s="7" t="s">
        <v>276</v>
      </c>
      <c r="C38" s="7"/>
      <c r="D38" s="7" t="s">
        <v>277</v>
      </c>
      <c r="E38" s="7" t="s">
        <v>163</v>
      </c>
      <c r="F38" s="6" t="s">
        <v>175</v>
      </c>
      <c r="G38" s="8" t="s">
        <v>278</v>
      </c>
      <c r="H38" s="8">
        <f t="shared" si="0"/>
        <v>18.08</v>
      </c>
      <c r="I38" s="7" t="s">
        <v>163</v>
      </c>
    </row>
    <row r="39" ht="19" customHeight="1" spans="1:9">
      <c r="A39" s="6" t="s">
        <v>279</v>
      </c>
      <c r="B39" s="7" t="s">
        <v>280</v>
      </c>
      <c r="C39" s="7"/>
      <c r="D39" s="7" t="s">
        <v>281</v>
      </c>
      <c r="E39" s="7" t="s">
        <v>163</v>
      </c>
      <c r="F39" s="6" t="s">
        <v>175</v>
      </c>
      <c r="G39" s="8" t="s">
        <v>278</v>
      </c>
      <c r="H39" s="8">
        <f t="shared" si="0"/>
        <v>18.08</v>
      </c>
      <c r="I39" s="7" t="s">
        <v>163</v>
      </c>
    </row>
    <row r="40" ht="26" customHeight="1" spans="1:9">
      <c r="A40" s="6" t="s">
        <v>282</v>
      </c>
      <c r="B40" s="7" t="s">
        <v>283</v>
      </c>
      <c r="C40" s="7"/>
      <c r="D40" s="7" t="s">
        <v>284</v>
      </c>
      <c r="E40" s="7" t="s">
        <v>163</v>
      </c>
      <c r="F40" s="6" t="s">
        <v>175</v>
      </c>
      <c r="G40" s="8" t="s">
        <v>285</v>
      </c>
      <c r="H40" s="8">
        <f t="shared" si="0"/>
        <v>3.3222</v>
      </c>
      <c r="I40" s="7" t="s">
        <v>163</v>
      </c>
    </row>
    <row r="41" ht="19" customHeight="1" spans="1:9">
      <c r="A41" s="6" t="s">
        <v>286</v>
      </c>
      <c r="B41" s="7" t="s">
        <v>287</v>
      </c>
      <c r="C41" s="7"/>
      <c r="D41" s="7" t="s">
        <v>288</v>
      </c>
      <c r="E41" s="7" t="s">
        <v>163</v>
      </c>
      <c r="F41" s="6" t="s">
        <v>175</v>
      </c>
      <c r="G41" s="8" t="s">
        <v>289</v>
      </c>
      <c r="H41" s="8">
        <f t="shared" si="0"/>
        <v>24.2498</v>
      </c>
      <c r="I41" s="7" t="s">
        <v>163</v>
      </c>
    </row>
    <row r="42" ht="19" customHeight="1" spans="1:9">
      <c r="A42" s="6" t="s">
        <v>290</v>
      </c>
      <c r="B42" s="7" t="s">
        <v>291</v>
      </c>
      <c r="C42" s="7"/>
      <c r="D42" s="7" t="s">
        <v>292</v>
      </c>
      <c r="E42" s="7" t="s">
        <v>163</v>
      </c>
      <c r="F42" s="6" t="s">
        <v>175</v>
      </c>
      <c r="G42" s="8" t="s">
        <v>278</v>
      </c>
      <c r="H42" s="8">
        <f t="shared" si="0"/>
        <v>18.08</v>
      </c>
      <c r="I42" s="7" t="s">
        <v>163</v>
      </c>
    </row>
    <row r="43" ht="19" customHeight="1" spans="1:9">
      <c r="A43" s="6" t="s">
        <v>293</v>
      </c>
      <c r="B43" s="7" t="s">
        <v>294</v>
      </c>
      <c r="C43" s="7"/>
      <c r="D43" s="7" t="s">
        <v>295</v>
      </c>
      <c r="E43" s="7" t="s">
        <v>163</v>
      </c>
      <c r="F43" s="6" t="s">
        <v>175</v>
      </c>
      <c r="G43" s="8" t="s">
        <v>296</v>
      </c>
      <c r="H43" s="8">
        <f t="shared" si="0"/>
        <v>7.7518</v>
      </c>
      <c r="I43" s="7" t="s">
        <v>163</v>
      </c>
    </row>
    <row r="44" ht="19" customHeight="1" spans="1:9">
      <c r="A44" s="6" t="s">
        <v>297</v>
      </c>
      <c r="B44" s="7" t="s">
        <v>298</v>
      </c>
      <c r="C44" s="7"/>
      <c r="D44" s="7" t="s">
        <v>299</v>
      </c>
      <c r="E44" s="7" t="s">
        <v>163</v>
      </c>
      <c r="F44" s="6" t="s">
        <v>175</v>
      </c>
      <c r="G44" s="8" t="s">
        <v>300</v>
      </c>
      <c r="H44" s="8">
        <f t="shared" si="0"/>
        <v>12.9611</v>
      </c>
      <c r="I44" s="7" t="s">
        <v>163</v>
      </c>
    </row>
    <row r="45" ht="19" customHeight="1" spans="1:9">
      <c r="A45" s="6" t="s">
        <v>301</v>
      </c>
      <c r="B45" s="7" t="s">
        <v>302</v>
      </c>
      <c r="C45" s="7"/>
      <c r="D45" s="7" t="s">
        <v>303</v>
      </c>
      <c r="E45" s="7" t="s">
        <v>163</v>
      </c>
      <c r="F45" s="6" t="s">
        <v>17</v>
      </c>
      <c r="G45" s="8" t="s">
        <v>304</v>
      </c>
      <c r="H45" s="8">
        <f t="shared" si="0"/>
        <v>6.6331</v>
      </c>
      <c r="I45" s="7" t="s">
        <v>163</v>
      </c>
    </row>
    <row r="46" ht="23" customHeight="1" spans="1:9">
      <c r="A46" s="6" t="s">
        <v>305</v>
      </c>
      <c r="B46" s="7" t="s">
        <v>306</v>
      </c>
      <c r="C46" s="7"/>
      <c r="D46" s="7" t="s">
        <v>307</v>
      </c>
      <c r="E46" s="7" t="s">
        <v>163</v>
      </c>
      <c r="F46" s="6" t="s">
        <v>17</v>
      </c>
      <c r="G46" s="8" t="s">
        <v>308</v>
      </c>
      <c r="H46" s="8">
        <f>G46*1.03</f>
        <v>587.0382</v>
      </c>
      <c r="I46" s="7" t="s">
        <v>165</v>
      </c>
    </row>
    <row r="47" ht="23" customHeight="1" spans="1:9">
      <c r="A47" s="6" t="s">
        <v>309</v>
      </c>
      <c r="B47" s="7" t="s">
        <v>310</v>
      </c>
      <c r="C47" s="7"/>
      <c r="D47" s="7" t="s">
        <v>311</v>
      </c>
      <c r="E47" s="7" t="s">
        <v>163</v>
      </c>
      <c r="F47" s="6" t="s">
        <v>17</v>
      </c>
      <c r="G47" s="8" t="s">
        <v>308</v>
      </c>
      <c r="H47" s="8">
        <f>G47*1.03</f>
        <v>587.0382</v>
      </c>
      <c r="I47" s="7" t="s">
        <v>165</v>
      </c>
    </row>
    <row r="48" ht="25" customHeight="1" spans="1:9">
      <c r="A48" s="6" t="s">
        <v>312</v>
      </c>
      <c r="B48" s="7" t="s">
        <v>313</v>
      </c>
      <c r="C48" s="7"/>
      <c r="D48" s="7" t="s">
        <v>314</v>
      </c>
      <c r="E48" s="7" t="s">
        <v>163</v>
      </c>
      <c r="F48" s="6" t="s">
        <v>17</v>
      </c>
      <c r="G48" s="8" t="s">
        <v>308</v>
      </c>
      <c r="H48" s="8">
        <f>G48*1.03</f>
        <v>587.0382</v>
      </c>
      <c r="I48" s="7" t="s">
        <v>165</v>
      </c>
    </row>
  </sheetData>
  <mergeCells count="49">
    <mergeCell ref="A1:I1"/>
    <mergeCell ref="A2:B2"/>
    <mergeCell ref="C2:G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</mergeCells>
  <printOptions horizontalCentered="1"/>
  <pageMargins left="0.511805555555556" right="0.354166666666667" top="0.393055555555556" bottom="0" header="0" footer="0"/>
  <pageSetup paperSize="9" scale="81" fitToWidth="0" orientation="portrait"/>
  <headerFooter/>
  <rowBreaks count="2" manualBreakCount="2">
    <brk id="26" max="16383" man="1"/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分部分项工程和单价措施项目清单与计价表</vt:lpstr>
      <vt:lpstr>主要材料设备价格表(合价来源)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2026-01-09T12:55:00Z</dcterms:created>
  <dcterms:modified xsi:type="dcterms:W3CDTF">2026-01-28T09:37:06Z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08E3B5AEE84F4EA5B68447534F8618EE_13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